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5\Đợt 04- 14-06-2025 Hà Nội\"/>
    </mc:Choice>
  </mc:AlternateContent>
  <bookViews>
    <workbookView xWindow="120" yWindow="90" windowWidth="23895" windowHeight="14535"/>
  </bookViews>
  <sheets>
    <sheet name="DS đợt 1 thi HN" sheetId="2" r:id="rId1"/>
  </sheets>
  <definedNames>
    <definedName name="_xlnm._FilterDatabase" localSheetId="0" hidden="1">'DS đợt 1 thi HN'!$H$1:$H$20</definedName>
    <definedName name="DanhGiaCGia_HD_bangtinh">#REF!</definedName>
    <definedName name="_xlnm.Print_Titles" localSheetId="0">'DS đợt 1 thi HN'!$4:$4</definedName>
  </definedNames>
  <calcPr calcId="162913"/>
</workbook>
</file>

<file path=xl/calcChain.xml><?xml version="1.0" encoding="utf-8"?>
<calcChain xmlns="http://schemas.openxmlformats.org/spreadsheetml/2006/main">
  <c r="I19" i="2" l="1"/>
  <c r="I45" i="2" l="1"/>
  <c r="J45" i="2" s="1"/>
  <c r="J19" i="2"/>
  <c r="J9" i="2"/>
  <c r="J7" i="2"/>
  <c r="J5" i="2"/>
  <c r="I66" i="2"/>
  <c r="J66" i="2" s="1"/>
  <c r="I59" i="2"/>
  <c r="J59" i="2" s="1"/>
  <c r="I51" i="2"/>
  <c r="J51" i="2" s="1"/>
  <c r="I31" i="2"/>
  <c r="J31" i="2" s="1"/>
  <c r="I25" i="2"/>
  <c r="J25" i="2" s="1"/>
  <c r="I22" i="2"/>
  <c r="J22" i="2" s="1"/>
  <c r="I15" i="2"/>
  <c r="J15" i="2" s="1"/>
  <c r="I13" i="2"/>
  <c r="J13" i="2" s="1"/>
  <c r="I9" i="2"/>
</calcChain>
</file>

<file path=xl/sharedStrings.xml><?xml version="1.0" encoding="utf-8"?>
<sst xmlns="http://schemas.openxmlformats.org/spreadsheetml/2006/main" count="306" uniqueCount="196">
  <si>
    <t>Công ty CP Nước và Môi trường Việt Nam</t>
  </si>
  <si>
    <t>Giám sát công tác xây dựng công trình</t>
  </si>
  <si>
    <t>Kỹ sư kỹ thuật xây dựng công trình giao thông</t>
  </si>
  <si>
    <t>Định giá xây dựng</t>
  </si>
  <si>
    <t>Nguyễn Trung Kiên</t>
  </si>
  <si>
    <t>001098025248</t>
  </si>
  <si>
    <t>Kỹ sư kỹ thuật công trình xây dựng</t>
  </si>
  <si>
    <t>Công ty CP Tư vấn Xây dựng Petrolimex</t>
  </si>
  <si>
    <t>Lê Minh Đức</t>
  </si>
  <si>
    <t>001099001143</t>
  </si>
  <si>
    <t>Kỹ sư Kinh tế xây dựng</t>
  </si>
  <si>
    <t>Lê Trung Kiên</t>
  </si>
  <si>
    <t>008093011367</t>
  </si>
  <si>
    <t>Kỹ sư kỹ thuật xây dựng</t>
  </si>
  <si>
    <t>Thiết kế kết cấu công trình</t>
  </si>
  <si>
    <t>Công ty CP Kiến trúc Nhà Việt</t>
  </si>
  <si>
    <t>Nguyễn Cao Luận</t>
  </si>
  <si>
    <t>031070006172</t>
  </si>
  <si>
    <t>Kiến trúc sư ngành Kiến trúc</t>
  </si>
  <si>
    <t>Thiết kế quy hoạch xây dựng</t>
  </si>
  <si>
    <t>Bùi Quang Thành</t>
  </si>
  <si>
    <t>031097011467</t>
  </si>
  <si>
    <t>Kỹ sư Kỹ thuật công trình xây dựng</t>
  </si>
  <si>
    <t>CÔNG TY CỔ PHẦN TƯ VẤN ĐẦU TƯ XÂY DỰNG PHÚ CÁT</t>
  </si>
  <si>
    <t>Nguyễn Minh Tuân</t>
  </si>
  <si>
    <t>001097007115</t>
  </si>
  <si>
    <t>Kỹ sư kỹ thuật xây dựng công trình giao thông.</t>
  </si>
  <si>
    <t>Kiều Cao Trọng</t>
  </si>
  <si>
    <t>001099021667</t>
  </si>
  <si>
    <t>Kỹ sư công nghệ kỹ thuật giao thông</t>
  </si>
  <si>
    <t>Khương Xuân Hợp</t>
  </si>
  <si>
    <t>001084043130</t>
  </si>
  <si>
    <t>Kỹ sư Kỹ thuật điện (Chuyên ngành Hệ thống điện)</t>
  </si>
  <si>
    <t>Thiết kế cơ - điện công trình: Hệ thống điện</t>
  </si>
  <si>
    <t>Khảo sát địa chất công trình</t>
  </si>
  <si>
    <t>Công ty CP Tư vấn xây dựng điện 3</t>
  </si>
  <si>
    <t>Quản lý dự án đầu tư xây dựng</t>
  </si>
  <si>
    <t>Nguyễn Văn Biểu</t>
  </si>
  <si>
    <t>036087004227</t>
  </si>
  <si>
    <t>Kỹ sư Xây dựng</t>
  </si>
  <si>
    <t>STT</t>
  </si>
  <si>
    <t>Ngày sinh</t>
  </si>
  <si>
    <t>30/11/1998</t>
  </si>
  <si>
    <t>06/09/1999</t>
  </si>
  <si>
    <t>22/11/1993</t>
  </si>
  <si>
    <t>07/06/1970</t>
  </si>
  <si>
    <t>24/09/1997</t>
  </si>
  <si>
    <t>26/10/1997</t>
  </si>
  <si>
    <t>06/07/1999</t>
  </si>
  <si>
    <t>10/07/1984</t>
  </si>
  <si>
    <t>16/08/1987</t>
  </si>
  <si>
    <t>Họ và tên</t>
  </si>
  <si>
    <t>CMND/CCCD</t>
  </si>
  <si>
    <t>Trình độ CM</t>
  </si>
  <si>
    <t>Hạng</t>
  </si>
  <si>
    <t>Công ty CP Tư vấn công nghệ, thiết bị và kiểm định Xây dựng - CONINCO</t>
  </si>
  <si>
    <t>II</t>
  </si>
  <si>
    <t>III</t>
  </si>
  <si>
    <t>Nguyễn Tuấn Anh</t>
  </si>
  <si>
    <t>07/05/1976</t>
  </si>
  <si>
    <t>001076060483</t>
  </si>
  <si>
    <t>Kiến trúc sư ngành Kiến trúc công trình</t>
  </si>
  <si>
    <t>Mai Quốc Huy</t>
  </si>
  <si>
    <t>05/07/1980</t>
  </si>
  <si>
    <t>013537703</t>
  </si>
  <si>
    <t>Kỹ sư Kỹ thuật xây dựng ngành Xây dựng dân dụng và công nghiệp</t>
  </si>
  <si>
    <t>Công ty CP CONINCO công nghệ XD và môi trường</t>
  </si>
  <si>
    <t>Nguyễn Danh Mạnh</t>
  </si>
  <si>
    <t>02/09/1983</t>
  </si>
  <si>
    <t>001083004614</t>
  </si>
  <si>
    <t>05/09/1994</t>
  </si>
  <si>
    <t>001094020620</t>
  </si>
  <si>
    <t>Trần Mạnh Hà</t>
  </si>
  <si>
    <t>16/02/1986</t>
  </si>
  <si>
    <t>019086012024</t>
  </si>
  <si>
    <t>Nguyễn Phú Trường</t>
  </si>
  <si>
    <t>23/10/1982</t>
  </si>
  <si>
    <t>001082049832</t>
  </si>
  <si>
    <t>Kỹ sư Xây dựng dân dụng công nghiệp</t>
  </si>
  <si>
    <t>Nguyễn Hải Thanh</t>
  </si>
  <si>
    <t>29/07/1984</t>
  </si>
  <si>
    <t>001084076962</t>
  </si>
  <si>
    <t>Công ty CP Tư vấn Thiết kê Đường Bộ</t>
  </si>
  <si>
    <t>An Thị Thùy Linh</t>
  </si>
  <si>
    <t>02/03/1998</t>
  </si>
  <si>
    <t>038198026020</t>
  </si>
  <si>
    <t>Mạc Thị Hồng Huệ</t>
  </si>
  <si>
    <t>05/12/1996</t>
  </si>
  <si>
    <t>030196002089</t>
  </si>
  <si>
    <t>Kỹ sư kinh tế xây dựng</t>
  </si>
  <si>
    <t>Trần Văn Dân</t>
  </si>
  <si>
    <t>14/05/1980</t>
  </si>
  <si>
    <t>036080008910</t>
  </si>
  <si>
    <t>Kỹ sư xây dựng đường bộ - Ngành Xây dựng Cầu đường</t>
  </si>
  <si>
    <t>Khảo sát địa hình</t>
  </si>
  <si>
    <t>Lê Thanh Nguyên</t>
  </si>
  <si>
    <t>26/11/1984</t>
  </si>
  <si>
    <t>042084000318</t>
  </si>
  <si>
    <t>Kỹ sư xây dựng cầu – đường</t>
  </si>
  <si>
    <t>Nguyễn Tiến Lâm</t>
  </si>
  <si>
    <t>26/12/1989</t>
  </si>
  <si>
    <t>027089003592</t>
  </si>
  <si>
    <t>Kỹ sư Xây dựng cầu đường</t>
  </si>
  <si>
    <t>Nguyễn Văn Ngọc</t>
  </si>
  <si>
    <t>11/09/1986</t>
  </si>
  <si>
    <t>040086006032</t>
  </si>
  <si>
    <t>Kỹ sư xây dựng cầu đường</t>
  </si>
  <si>
    <t>Bùi Trung Hiếu</t>
  </si>
  <si>
    <t>12/11/1991</t>
  </si>
  <si>
    <t>001091028272</t>
  </si>
  <si>
    <t>Kỹ sư kỹ thuật địa chất</t>
  </si>
  <si>
    <t>Trần Thùy Linh</t>
  </si>
  <si>
    <t>12/01/1991</t>
  </si>
  <si>
    <t>040191018296</t>
  </si>
  <si>
    <t>Kỹ sư Kỹ thuật địa chất</t>
  </si>
  <si>
    <t>Vũ Đức Thiện</t>
  </si>
  <si>
    <t>25/10/1973</t>
  </si>
  <si>
    <t>035073002659</t>
  </si>
  <si>
    <t>Kỹ sư Kỹ thuật Địa chất</t>
  </si>
  <si>
    <t>Đỗ Mai Anh</t>
  </si>
  <si>
    <t>01/01/1996</t>
  </si>
  <si>
    <t>033196000527</t>
  </si>
  <si>
    <t>Đào Mạnh Hiệp</t>
  </si>
  <si>
    <t>05/03/1998</t>
  </si>
  <si>
    <t>01098003717</t>
  </si>
  <si>
    <t>Hoàng An Đông</t>
  </si>
  <si>
    <t>18/05/1997</t>
  </si>
  <si>
    <t>036097006302</t>
  </si>
  <si>
    <t>Cử nhân Kỹ thuật Địa chất</t>
  </si>
  <si>
    <t>Lê Xuân Trường</t>
  </si>
  <si>
    <t>07/11/1972</t>
  </si>
  <si>
    <t>035072002261</t>
  </si>
  <si>
    <t>Công ty CP Tư vấn Đô thị VINAICC Việt Nam</t>
  </si>
  <si>
    <t>Nguyễn Thanh Tuấn</t>
  </si>
  <si>
    <t>03/08/1977</t>
  </si>
  <si>
    <t>038077015220</t>
  </si>
  <si>
    <t>CÔNG TY CỔ PHẦN TƯ VẤN KỸ THUẬT &amp; XÂY DỰNG HỒNG HÀ</t>
  </si>
  <si>
    <t>Nguyễn Tiến Khánh</t>
  </si>
  <si>
    <t>30/09/1973</t>
  </si>
  <si>
    <t>026073005091</t>
  </si>
  <si>
    <t>Kỹ sư Xây dựng Đường bộ ngành Xây dựng Cầu Đường</t>
  </si>
  <si>
    <t>Trần Thị Huyền</t>
  </si>
  <si>
    <t>23/09/1981</t>
  </si>
  <si>
    <t>027181000039</t>
  </si>
  <si>
    <t>Kỹ sư Xây dựng Cầu Đường bộ ngành Xây dựng Cấu Đường</t>
  </si>
  <si>
    <t>Mạc Đức Hòa</t>
  </si>
  <si>
    <t>05/02/1993</t>
  </si>
  <si>
    <t>030093016108</t>
  </si>
  <si>
    <t>Kỹ sư Kỹ thuật xây dựng công trình giao thông</t>
  </si>
  <si>
    <t>Phạm Thế Lữ</t>
  </si>
  <si>
    <t>20/08/1974</t>
  </si>
  <si>
    <t>031074016816</t>
  </si>
  <si>
    <t>Đỗ Thái Bình</t>
  </si>
  <si>
    <t>19/05/1973</t>
  </si>
  <si>
    <t>004073000012</t>
  </si>
  <si>
    <t>Kỹ sư Cầu Hầm ngành Xây dựng Cầu Đường</t>
  </si>
  <si>
    <t>Quản lý dự án đầu tư xây dựng công trình</t>
  </si>
  <si>
    <t>Tống Đức Ủy</t>
  </si>
  <si>
    <t>16/01/1973</t>
  </si>
  <si>
    <t>037073000046</t>
  </si>
  <si>
    <t>Kỹ sư Đường bộ ngành Cấu Đường</t>
  </si>
  <si>
    <t>Nguyễn Chí Công</t>
  </si>
  <si>
    <t>02/09/1998</t>
  </si>
  <si>
    <t>035098003227</t>
  </si>
  <si>
    <t>Trần Minh Quân</t>
  </si>
  <si>
    <t>30/12/1996</t>
  </si>
  <si>
    <t>001096030953</t>
  </si>
  <si>
    <t>Bùi Đức Phương</t>
  </si>
  <si>
    <t>07/02/1986</t>
  </si>
  <si>
    <t>017086001084</t>
  </si>
  <si>
    <t>Kỹ sư Xây dựng Cầu đường bộ</t>
  </si>
  <si>
    <t>Trần Hữu Trọng</t>
  </si>
  <si>
    <t>13/04/1991</t>
  </si>
  <si>
    <t>035091009363</t>
  </si>
  <si>
    <t>Tô Vĩnh Linh</t>
  </si>
  <si>
    <t>11/01/1987</t>
  </si>
  <si>
    <t>001087044674</t>
  </si>
  <si>
    <t>Công ty CP Tư vấn Đầu tư  Xây Dựng Giao thông Công Chính Hải Phòng</t>
  </si>
  <si>
    <t>Bùi Thị Thanh Luyện</t>
  </si>
  <si>
    <t>10/05/1979</t>
  </si>
  <si>
    <t>031179008712</t>
  </si>
  <si>
    <t xml:space="preserve">DANH SÁCH SÁT HẠCH CẤP CHỨNG CHỈ HÀNH NGHỀ HOẠT ĐỘNG XÂY DỰNG </t>
  </si>
  <si>
    <t>Lĩnh vực SH</t>
  </si>
  <si>
    <t>Kết quả sát hạch</t>
  </si>
  <si>
    <t>Số lĩnh vực</t>
  </si>
  <si>
    <t>Thành tiền</t>
  </si>
  <si>
    <t>Ngày nộp phí SH</t>
  </si>
  <si>
    <t>1</t>
  </si>
  <si>
    <t>Ngày 14-6-2025 tại Hà Nội</t>
  </si>
  <si>
    <t>(Kèm theo Quyết định số        /2025/QĐ-VECAS ngày 09 tháng 06 năm 2025)</t>
  </si>
  <si>
    <t>Không thi</t>
  </si>
  <si>
    <t>09/6/2025</t>
  </si>
  <si>
    <t>Thông tin xuất hóa đơn</t>
  </si>
  <si>
    <t>Trần Thế Thuận</t>
  </si>
  <si>
    <t>28/02/1991</t>
  </si>
  <si>
    <t>049091000733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</si>
</sst>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1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1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/>
    <xf numFmtId="0" fontId="2" fillId="2" borderId="2" xfId="0" applyFont="1" applyFill="1" applyBorder="1"/>
    <xf numFmtId="0" fontId="2" fillId="2" borderId="4" xfId="0" applyFont="1" applyFill="1" applyBorder="1"/>
    <xf numFmtId="0" fontId="4" fillId="2" borderId="0" xfId="0" applyFont="1" applyFill="1"/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14" fontId="5" fillId="2" borderId="2" xfId="0" applyNumberFormat="1" applyFont="1" applyFill="1" applyBorder="1"/>
    <xf numFmtId="0" fontId="2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/>
    <xf numFmtId="0" fontId="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115" zoomScaleNormal="115" workbookViewId="0">
      <selection activeCell="B9" sqref="B9:G9"/>
    </sheetView>
  </sheetViews>
  <sheetFormatPr defaultRowHeight="15" x14ac:dyDescent="0.25"/>
  <cols>
    <col min="1" max="1" width="4.42578125" style="14" bestFit="1" customWidth="1"/>
    <col min="2" max="2" width="14.7109375" style="14" customWidth="1"/>
    <col min="3" max="3" width="10" style="14" bestFit="1" customWidth="1"/>
    <col min="4" max="4" width="13.28515625" style="14" customWidth="1"/>
    <col min="5" max="5" width="17.7109375" style="14" customWidth="1"/>
    <col min="6" max="6" width="33.28515625" style="14" customWidth="1"/>
    <col min="7" max="7" width="5" style="14" bestFit="1" customWidth="1"/>
    <col min="8" max="8" width="13.5703125" style="28" hidden="1" customWidth="1"/>
    <col min="9" max="9" width="9.42578125" style="14" hidden="1" customWidth="1"/>
    <col min="10" max="10" width="9" style="14" hidden="1" customWidth="1"/>
    <col min="11" max="11" width="9.28515625" style="14" hidden="1" customWidth="1"/>
    <col min="12" max="12" width="8.42578125" style="14" hidden="1" customWidth="1"/>
    <col min="13" max="16384" width="9.140625" style="14"/>
  </cols>
  <sheetData>
    <row r="1" spans="1:12" x14ac:dyDescent="0.25">
      <c r="A1" s="40" t="s">
        <v>181</v>
      </c>
      <c r="B1" s="40"/>
      <c r="C1" s="40"/>
      <c r="D1" s="40"/>
      <c r="E1" s="40"/>
      <c r="F1" s="40"/>
      <c r="G1" s="40"/>
      <c r="H1" s="1"/>
      <c r="I1" s="1"/>
      <c r="J1" s="2"/>
      <c r="K1" s="13"/>
      <c r="L1" s="13"/>
    </row>
    <row r="2" spans="1:12" x14ac:dyDescent="0.25">
      <c r="A2" s="41" t="s">
        <v>188</v>
      </c>
      <c r="B2" s="41"/>
      <c r="C2" s="41"/>
      <c r="D2" s="41"/>
      <c r="E2" s="41"/>
      <c r="F2" s="41"/>
      <c r="G2" s="41"/>
      <c r="H2" s="3"/>
      <c r="I2" s="3"/>
      <c r="J2" s="4"/>
      <c r="K2" s="15"/>
      <c r="L2" s="15"/>
    </row>
    <row r="3" spans="1:12" x14ac:dyDescent="0.25">
      <c r="A3" s="42" t="s">
        <v>189</v>
      </c>
      <c r="B3" s="42"/>
      <c r="C3" s="42"/>
      <c r="D3" s="42"/>
      <c r="E3" s="42"/>
      <c r="F3" s="42"/>
      <c r="G3" s="42"/>
      <c r="H3" s="6"/>
      <c r="I3" s="6"/>
      <c r="J3" s="7"/>
      <c r="K3" s="16"/>
      <c r="L3" s="16"/>
    </row>
    <row r="4" spans="1:12" ht="36" x14ac:dyDescent="0.25">
      <c r="A4" s="8" t="s">
        <v>40</v>
      </c>
      <c r="B4" s="12" t="s">
        <v>51</v>
      </c>
      <c r="C4" s="8" t="s">
        <v>41</v>
      </c>
      <c r="D4" s="12" t="s">
        <v>52</v>
      </c>
      <c r="E4" s="12" t="s">
        <v>53</v>
      </c>
      <c r="F4" s="12" t="s">
        <v>182</v>
      </c>
      <c r="G4" s="12" t="s">
        <v>54</v>
      </c>
      <c r="H4" s="8" t="s">
        <v>183</v>
      </c>
      <c r="I4" s="8" t="s">
        <v>184</v>
      </c>
      <c r="J4" s="9" t="s">
        <v>185</v>
      </c>
      <c r="K4" s="8" t="s">
        <v>186</v>
      </c>
      <c r="L4" s="8" t="s">
        <v>192</v>
      </c>
    </row>
    <row r="5" spans="1:12" s="17" customFormat="1" x14ac:dyDescent="0.25">
      <c r="A5" s="11"/>
      <c r="B5" s="34" t="s">
        <v>55</v>
      </c>
      <c r="C5" s="34"/>
      <c r="D5" s="34"/>
      <c r="E5" s="34"/>
      <c r="F5" s="34"/>
      <c r="G5" s="34"/>
      <c r="H5" s="11"/>
      <c r="I5" s="11" t="s">
        <v>187</v>
      </c>
      <c r="J5" s="5">
        <f>I5*346500</f>
        <v>346500</v>
      </c>
      <c r="K5" s="11" t="s">
        <v>191</v>
      </c>
      <c r="L5" s="11"/>
    </row>
    <row r="6" spans="1:12" s="17" customFormat="1" ht="24" x14ac:dyDescent="0.25">
      <c r="A6" s="3">
        <v>1</v>
      </c>
      <c r="B6" s="10" t="s">
        <v>20</v>
      </c>
      <c r="C6" s="18" t="s">
        <v>46</v>
      </c>
      <c r="D6" s="3" t="s">
        <v>21</v>
      </c>
      <c r="E6" s="10" t="s">
        <v>22</v>
      </c>
      <c r="F6" s="10" t="s">
        <v>1</v>
      </c>
      <c r="G6" s="3" t="s">
        <v>57</v>
      </c>
      <c r="H6" s="19"/>
      <c r="I6" s="3">
        <v>1</v>
      </c>
      <c r="J6" s="20"/>
      <c r="K6" s="20"/>
      <c r="L6" s="20"/>
    </row>
    <row r="7" spans="1:12" s="17" customFormat="1" x14ac:dyDescent="0.25">
      <c r="A7" s="3"/>
      <c r="B7" s="34" t="s">
        <v>0</v>
      </c>
      <c r="C7" s="34"/>
      <c r="D7" s="34"/>
      <c r="E7" s="34"/>
      <c r="F7" s="34"/>
      <c r="G7" s="34"/>
      <c r="H7" s="3"/>
      <c r="I7" s="3">
        <v>1</v>
      </c>
      <c r="J7" s="5">
        <f>I7*346500</f>
        <v>346500</v>
      </c>
      <c r="K7" s="21">
        <v>45820</v>
      </c>
      <c r="L7" s="20"/>
    </row>
    <row r="8" spans="1:12" s="17" customFormat="1" ht="24" x14ac:dyDescent="0.25">
      <c r="A8" s="3">
        <v>2</v>
      </c>
      <c r="B8" s="10" t="s">
        <v>4</v>
      </c>
      <c r="C8" s="18" t="s">
        <v>42</v>
      </c>
      <c r="D8" s="3" t="s">
        <v>5</v>
      </c>
      <c r="E8" s="10" t="s">
        <v>6</v>
      </c>
      <c r="F8" s="10" t="s">
        <v>3</v>
      </c>
      <c r="G8" s="3" t="s">
        <v>57</v>
      </c>
      <c r="H8" s="19"/>
      <c r="I8" s="3">
        <v>1</v>
      </c>
      <c r="J8" s="20"/>
      <c r="K8" s="20"/>
      <c r="L8" s="20"/>
    </row>
    <row r="9" spans="1:12" s="17" customFormat="1" x14ac:dyDescent="0.25">
      <c r="A9" s="3"/>
      <c r="B9" s="34" t="s">
        <v>7</v>
      </c>
      <c r="C9" s="34"/>
      <c r="D9" s="34"/>
      <c r="E9" s="34"/>
      <c r="F9" s="34"/>
      <c r="G9" s="34"/>
      <c r="H9" s="3"/>
      <c r="I9" s="3">
        <f>SUM(I10:I12)</f>
        <v>3</v>
      </c>
      <c r="J9" s="5">
        <f>I9*346500</f>
        <v>1039500</v>
      </c>
      <c r="K9" s="21">
        <v>45818</v>
      </c>
      <c r="L9" s="20"/>
    </row>
    <row r="10" spans="1:12" s="17" customFormat="1" ht="24" x14ac:dyDescent="0.25">
      <c r="A10" s="3">
        <v>3</v>
      </c>
      <c r="B10" s="10" t="s">
        <v>8</v>
      </c>
      <c r="C10" s="18" t="s">
        <v>43</v>
      </c>
      <c r="D10" s="3" t="s">
        <v>9</v>
      </c>
      <c r="E10" s="10" t="s">
        <v>10</v>
      </c>
      <c r="F10" s="10" t="s">
        <v>3</v>
      </c>
      <c r="G10" s="3" t="s">
        <v>57</v>
      </c>
      <c r="H10" s="3"/>
      <c r="I10" s="3">
        <v>1</v>
      </c>
      <c r="J10" s="20"/>
      <c r="K10" s="20"/>
      <c r="L10" s="20"/>
    </row>
    <row r="11" spans="1:12" s="17" customFormat="1" x14ac:dyDescent="0.25">
      <c r="A11" s="39">
        <v>4</v>
      </c>
      <c r="B11" s="35" t="s">
        <v>11</v>
      </c>
      <c r="C11" s="37" t="s">
        <v>44</v>
      </c>
      <c r="D11" s="32" t="s">
        <v>12</v>
      </c>
      <c r="E11" s="35" t="s">
        <v>13</v>
      </c>
      <c r="F11" s="10" t="s">
        <v>14</v>
      </c>
      <c r="G11" s="3" t="s">
        <v>56</v>
      </c>
      <c r="H11" s="3"/>
      <c r="I11" s="3">
        <v>1</v>
      </c>
      <c r="J11" s="20"/>
      <c r="K11" s="20"/>
      <c r="L11" s="20"/>
    </row>
    <row r="12" spans="1:12" s="17" customFormat="1" x14ac:dyDescent="0.25">
      <c r="A12" s="39"/>
      <c r="B12" s="36"/>
      <c r="C12" s="38"/>
      <c r="D12" s="33"/>
      <c r="E12" s="36"/>
      <c r="F12" s="10" t="s">
        <v>1</v>
      </c>
      <c r="G12" s="3" t="s">
        <v>56</v>
      </c>
      <c r="H12" s="3"/>
      <c r="I12" s="3">
        <v>1</v>
      </c>
      <c r="J12" s="20"/>
      <c r="K12" s="20"/>
      <c r="L12" s="20"/>
    </row>
    <row r="13" spans="1:12" s="17" customFormat="1" x14ac:dyDescent="0.25">
      <c r="A13" s="3"/>
      <c r="B13" s="34" t="s">
        <v>15</v>
      </c>
      <c r="C13" s="34"/>
      <c r="D13" s="34"/>
      <c r="E13" s="34"/>
      <c r="F13" s="34"/>
      <c r="G13" s="34"/>
      <c r="H13" s="34"/>
      <c r="I13" s="3">
        <f>SUM(I14)</f>
        <v>1</v>
      </c>
      <c r="J13" s="5">
        <f>I13*346500</f>
        <v>346500</v>
      </c>
      <c r="K13" s="21">
        <v>45819</v>
      </c>
      <c r="L13" s="20"/>
    </row>
    <row r="14" spans="1:12" s="17" customFormat="1" ht="24" x14ac:dyDescent="0.25">
      <c r="A14" s="3">
        <v>5</v>
      </c>
      <c r="B14" s="10" t="s">
        <v>16</v>
      </c>
      <c r="C14" s="18" t="s">
        <v>45</v>
      </c>
      <c r="D14" s="3" t="s">
        <v>17</v>
      </c>
      <c r="E14" s="10" t="s">
        <v>18</v>
      </c>
      <c r="F14" s="10" t="s">
        <v>19</v>
      </c>
      <c r="G14" s="3" t="s">
        <v>56</v>
      </c>
      <c r="H14" s="19"/>
      <c r="I14" s="3">
        <v>1</v>
      </c>
      <c r="J14" s="20"/>
      <c r="K14" s="20"/>
      <c r="L14" s="20"/>
    </row>
    <row r="15" spans="1:12" s="17" customFormat="1" x14ac:dyDescent="0.25">
      <c r="A15" s="3"/>
      <c r="B15" s="34" t="s">
        <v>23</v>
      </c>
      <c r="C15" s="34"/>
      <c r="D15" s="34"/>
      <c r="E15" s="34"/>
      <c r="F15" s="34"/>
      <c r="G15" s="34"/>
      <c r="H15" s="34"/>
      <c r="I15" s="3">
        <f>SUM(I16:I18)</f>
        <v>3</v>
      </c>
      <c r="J15" s="5">
        <f>I15*346500</f>
        <v>1039500</v>
      </c>
      <c r="K15" s="21">
        <v>45819</v>
      </c>
      <c r="L15" s="20"/>
    </row>
    <row r="16" spans="1:12" s="17" customFormat="1" ht="36" x14ac:dyDescent="0.25">
      <c r="A16" s="3">
        <v>6</v>
      </c>
      <c r="B16" s="10" t="s">
        <v>24</v>
      </c>
      <c r="C16" s="18" t="s">
        <v>47</v>
      </c>
      <c r="D16" s="3" t="s">
        <v>25</v>
      </c>
      <c r="E16" s="10" t="s">
        <v>26</v>
      </c>
      <c r="F16" s="10" t="s">
        <v>1</v>
      </c>
      <c r="G16" s="3" t="s">
        <v>57</v>
      </c>
      <c r="H16" s="19"/>
      <c r="I16" s="3">
        <v>1</v>
      </c>
      <c r="J16" s="20"/>
      <c r="K16" s="20"/>
      <c r="L16" s="20"/>
    </row>
    <row r="17" spans="1:12" s="17" customFormat="1" ht="24" x14ac:dyDescent="0.25">
      <c r="A17" s="3">
        <v>7</v>
      </c>
      <c r="B17" s="10" t="s">
        <v>27</v>
      </c>
      <c r="C17" s="18" t="s">
        <v>48</v>
      </c>
      <c r="D17" s="3" t="s">
        <v>28</v>
      </c>
      <c r="E17" s="10" t="s">
        <v>29</v>
      </c>
      <c r="F17" s="10" t="s">
        <v>1</v>
      </c>
      <c r="G17" s="3" t="s">
        <v>57</v>
      </c>
      <c r="H17" s="19"/>
      <c r="I17" s="3">
        <v>1</v>
      </c>
      <c r="J17" s="20"/>
      <c r="K17" s="20"/>
      <c r="L17" s="20"/>
    </row>
    <row r="18" spans="1:12" s="30" customFormat="1" ht="36" x14ac:dyDescent="0.25">
      <c r="A18" s="29">
        <v>8</v>
      </c>
      <c r="B18" s="10" t="s">
        <v>30</v>
      </c>
      <c r="C18" s="18" t="s">
        <v>49</v>
      </c>
      <c r="D18" s="29" t="s">
        <v>31</v>
      </c>
      <c r="E18" s="10" t="s">
        <v>32</v>
      </c>
      <c r="F18" s="10" t="s">
        <v>33</v>
      </c>
      <c r="G18" s="29" t="s">
        <v>57</v>
      </c>
      <c r="H18" s="19" t="s">
        <v>190</v>
      </c>
      <c r="I18" s="29">
        <v>1</v>
      </c>
      <c r="J18" s="20"/>
      <c r="K18" s="20"/>
      <c r="L18" s="20"/>
    </row>
    <row r="19" spans="1:12" s="17" customFormat="1" x14ac:dyDescent="0.25">
      <c r="A19" s="3"/>
      <c r="B19" s="34" t="s">
        <v>35</v>
      </c>
      <c r="C19" s="34"/>
      <c r="D19" s="34"/>
      <c r="E19" s="34"/>
      <c r="F19" s="34"/>
      <c r="G19" s="34"/>
      <c r="H19" s="34"/>
      <c r="I19" s="3">
        <f>SUM(I20:I21)</f>
        <v>2</v>
      </c>
      <c r="J19" s="5">
        <f>I19*346500</f>
        <v>693000</v>
      </c>
      <c r="K19" s="21">
        <v>45819</v>
      </c>
      <c r="L19" s="20"/>
    </row>
    <row r="20" spans="1:12" s="17" customFormat="1" x14ac:dyDescent="0.25">
      <c r="A20" s="3">
        <v>9</v>
      </c>
      <c r="B20" s="10" t="s">
        <v>37</v>
      </c>
      <c r="C20" s="18" t="s">
        <v>50</v>
      </c>
      <c r="D20" s="3" t="s">
        <v>38</v>
      </c>
      <c r="E20" s="10" t="s">
        <v>39</v>
      </c>
      <c r="F20" s="10" t="s">
        <v>36</v>
      </c>
      <c r="G20" s="3" t="s">
        <v>57</v>
      </c>
      <c r="H20" s="19"/>
      <c r="I20" s="3">
        <v>1</v>
      </c>
      <c r="J20" s="20"/>
      <c r="K20" s="20"/>
      <c r="L20" s="20"/>
    </row>
    <row r="21" spans="1:12" ht="24" x14ac:dyDescent="0.25">
      <c r="A21" s="3">
        <v>10</v>
      </c>
      <c r="B21" s="10" t="s">
        <v>193</v>
      </c>
      <c r="C21" s="18" t="s">
        <v>194</v>
      </c>
      <c r="D21" s="3" t="s">
        <v>195</v>
      </c>
      <c r="E21" s="10" t="s">
        <v>22</v>
      </c>
      <c r="F21" s="10" t="s">
        <v>1</v>
      </c>
      <c r="G21" s="3" t="s">
        <v>56</v>
      </c>
      <c r="H21" s="3"/>
      <c r="I21" s="3">
        <v>1</v>
      </c>
      <c r="J21" s="22"/>
      <c r="K21" s="22"/>
      <c r="L21" s="20"/>
    </row>
    <row r="22" spans="1:12" s="17" customFormat="1" x14ac:dyDescent="0.25">
      <c r="A22" s="3"/>
      <c r="B22" s="34" t="s">
        <v>7</v>
      </c>
      <c r="C22" s="34"/>
      <c r="D22" s="34"/>
      <c r="E22" s="34"/>
      <c r="F22" s="34"/>
      <c r="G22" s="34"/>
      <c r="H22" s="34"/>
      <c r="I22" s="3">
        <f>SUM(I23:I24)</f>
        <v>2</v>
      </c>
      <c r="J22" s="5">
        <f>I22*346500</f>
        <v>693000</v>
      </c>
      <c r="K22" s="21">
        <v>45818</v>
      </c>
      <c r="L22" s="20"/>
    </row>
    <row r="23" spans="1:12" s="17" customFormat="1" ht="24" x14ac:dyDescent="0.25">
      <c r="A23" s="3">
        <v>10</v>
      </c>
      <c r="B23" s="10" t="s">
        <v>58</v>
      </c>
      <c r="C23" s="18" t="s">
        <v>59</v>
      </c>
      <c r="D23" s="3" t="s">
        <v>60</v>
      </c>
      <c r="E23" s="10" t="s">
        <v>61</v>
      </c>
      <c r="F23" s="10" t="s">
        <v>36</v>
      </c>
      <c r="G23" s="3" t="s">
        <v>56</v>
      </c>
      <c r="H23" s="19"/>
      <c r="I23" s="3">
        <v>1</v>
      </c>
      <c r="J23" s="20"/>
      <c r="K23" s="20"/>
      <c r="L23" s="20"/>
    </row>
    <row r="24" spans="1:12" s="17" customFormat="1" ht="48" x14ac:dyDescent="0.25">
      <c r="A24" s="3">
        <v>11</v>
      </c>
      <c r="B24" s="10" t="s">
        <v>62</v>
      </c>
      <c r="C24" s="18" t="s">
        <v>63</v>
      </c>
      <c r="D24" s="3" t="s">
        <v>64</v>
      </c>
      <c r="E24" s="10" t="s">
        <v>65</v>
      </c>
      <c r="F24" s="10" t="s">
        <v>36</v>
      </c>
      <c r="G24" s="3" t="s">
        <v>57</v>
      </c>
      <c r="H24" s="19"/>
      <c r="I24" s="3">
        <v>1</v>
      </c>
      <c r="J24" s="20"/>
      <c r="K24" s="20"/>
      <c r="L24" s="20"/>
    </row>
    <row r="25" spans="1:12" s="17" customFormat="1" x14ac:dyDescent="0.25">
      <c r="A25" s="3"/>
      <c r="B25" s="34" t="s">
        <v>66</v>
      </c>
      <c r="C25" s="34"/>
      <c r="D25" s="34"/>
      <c r="E25" s="34"/>
      <c r="F25" s="34"/>
      <c r="G25" s="34"/>
      <c r="H25" s="34"/>
      <c r="I25" s="3">
        <f>SUM(I26:I30)</f>
        <v>3</v>
      </c>
      <c r="J25" s="5">
        <f>I25*346500</f>
        <v>1039500</v>
      </c>
      <c r="K25" s="21">
        <v>45817</v>
      </c>
      <c r="L25" s="21"/>
    </row>
    <row r="26" spans="1:12" s="17" customFormat="1" ht="24" x14ac:dyDescent="0.25">
      <c r="A26" s="3">
        <v>12</v>
      </c>
      <c r="B26" s="10" t="s">
        <v>67</v>
      </c>
      <c r="C26" s="18" t="s">
        <v>68</v>
      </c>
      <c r="D26" s="3" t="s">
        <v>69</v>
      </c>
      <c r="E26" s="10" t="s">
        <v>22</v>
      </c>
      <c r="F26" s="10" t="s">
        <v>1</v>
      </c>
      <c r="G26" s="3" t="s">
        <v>56</v>
      </c>
      <c r="H26" s="19" t="s">
        <v>190</v>
      </c>
      <c r="I26" s="3">
        <v>0</v>
      </c>
      <c r="J26" s="20"/>
      <c r="K26" s="20"/>
      <c r="L26" s="20"/>
    </row>
    <row r="27" spans="1:12" s="17" customFormat="1" ht="24" x14ac:dyDescent="0.25">
      <c r="A27" s="3">
        <v>13</v>
      </c>
      <c r="B27" s="10" t="s">
        <v>58</v>
      </c>
      <c r="C27" s="18" t="s">
        <v>70</v>
      </c>
      <c r="D27" s="3" t="s">
        <v>71</v>
      </c>
      <c r="E27" s="10" t="s">
        <v>22</v>
      </c>
      <c r="F27" s="10" t="s">
        <v>1</v>
      </c>
      <c r="G27" s="3" t="s">
        <v>56</v>
      </c>
      <c r="H27" s="19"/>
      <c r="I27" s="3">
        <v>1</v>
      </c>
      <c r="J27" s="20"/>
      <c r="K27" s="20"/>
      <c r="L27" s="20"/>
    </row>
    <row r="28" spans="1:12" s="17" customFormat="1" ht="24" x14ac:dyDescent="0.25">
      <c r="A28" s="3">
        <v>14</v>
      </c>
      <c r="B28" s="10" t="s">
        <v>72</v>
      </c>
      <c r="C28" s="18" t="s">
        <v>73</v>
      </c>
      <c r="D28" s="3" t="s">
        <v>74</v>
      </c>
      <c r="E28" s="10" t="s">
        <v>22</v>
      </c>
      <c r="F28" s="10" t="s">
        <v>1</v>
      </c>
      <c r="G28" s="3" t="s">
        <v>56</v>
      </c>
      <c r="H28" s="19"/>
      <c r="I28" s="3">
        <v>1</v>
      </c>
      <c r="J28" s="20"/>
      <c r="K28" s="20"/>
      <c r="L28" s="20"/>
    </row>
    <row r="29" spans="1:12" s="17" customFormat="1" ht="24" x14ac:dyDescent="0.25">
      <c r="A29" s="3">
        <v>15</v>
      </c>
      <c r="B29" s="10" t="s">
        <v>75</v>
      </c>
      <c r="C29" s="18" t="s">
        <v>76</v>
      </c>
      <c r="D29" s="3" t="s">
        <v>77</v>
      </c>
      <c r="E29" s="10" t="s">
        <v>78</v>
      </c>
      <c r="F29" s="10" t="s">
        <v>1</v>
      </c>
      <c r="G29" s="3" t="s">
        <v>56</v>
      </c>
      <c r="H29" s="19" t="s">
        <v>190</v>
      </c>
      <c r="I29" s="3">
        <v>0</v>
      </c>
      <c r="J29" s="20"/>
      <c r="K29" s="20"/>
      <c r="L29" s="20"/>
    </row>
    <row r="30" spans="1:12" s="17" customFormat="1" x14ac:dyDescent="0.25">
      <c r="A30" s="3">
        <v>16</v>
      </c>
      <c r="B30" s="10" t="s">
        <v>79</v>
      </c>
      <c r="C30" s="18" t="s">
        <v>80</v>
      </c>
      <c r="D30" s="3" t="s">
        <v>81</v>
      </c>
      <c r="E30" s="10" t="s">
        <v>39</v>
      </c>
      <c r="F30" s="10" t="s">
        <v>36</v>
      </c>
      <c r="G30" s="3" t="s">
        <v>56</v>
      </c>
      <c r="H30" s="19"/>
      <c r="I30" s="3">
        <v>1</v>
      </c>
      <c r="J30" s="20"/>
      <c r="K30" s="20"/>
      <c r="L30" s="20"/>
    </row>
    <row r="31" spans="1:12" s="17" customFormat="1" x14ac:dyDescent="0.25">
      <c r="A31" s="3"/>
      <c r="B31" s="34" t="s">
        <v>82</v>
      </c>
      <c r="C31" s="34"/>
      <c r="D31" s="34"/>
      <c r="E31" s="34"/>
      <c r="F31" s="34"/>
      <c r="G31" s="34"/>
      <c r="H31" s="34"/>
      <c r="I31" s="3">
        <f>SUM(I32:I44)</f>
        <v>13</v>
      </c>
      <c r="J31" s="5">
        <f>I31*346500</f>
        <v>4504500</v>
      </c>
      <c r="K31" s="21">
        <v>45819</v>
      </c>
      <c r="L31" s="20"/>
    </row>
    <row r="32" spans="1:12" s="17" customFormat="1" ht="24" x14ac:dyDescent="0.25">
      <c r="A32" s="3">
        <v>17</v>
      </c>
      <c r="B32" s="10" t="s">
        <v>83</v>
      </c>
      <c r="C32" s="18" t="s">
        <v>84</v>
      </c>
      <c r="D32" s="3" t="s">
        <v>85</v>
      </c>
      <c r="E32" s="10" t="s">
        <v>10</v>
      </c>
      <c r="F32" s="10" t="s">
        <v>3</v>
      </c>
      <c r="G32" s="3" t="s">
        <v>57</v>
      </c>
      <c r="H32" s="19"/>
      <c r="I32" s="3">
        <v>1</v>
      </c>
      <c r="J32" s="20"/>
      <c r="K32" s="20"/>
      <c r="L32" s="20"/>
    </row>
    <row r="33" spans="1:12" s="17" customFormat="1" x14ac:dyDescent="0.25">
      <c r="A33" s="3">
        <v>18</v>
      </c>
      <c r="B33" s="10" t="s">
        <v>86</v>
      </c>
      <c r="C33" s="18" t="s">
        <v>87</v>
      </c>
      <c r="D33" s="3" t="s">
        <v>88</v>
      </c>
      <c r="E33" s="10" t="s">
        <v>89</v>
      </c>
      <c r="F33" s="10" t="s">
        <v>3</v>
      </c>
      <c r="G33" s="3" t="s">
        <v>56</v>
      </c>
      <c r="H33" s="19"/>
      <c r="I33" s="3">
        <v>1</v>
      </c>
      <c r="J33" s="20"/>
      <c r="K33" s="20"/>
      <c r="L33" s="20"/>
    </row>
    <row r="34" spans="1:12" s="17" customFormat="1" ht="36" x14ac:dyDescent="0.25">
      <c r="A34" s="3">
        <v>19</v>
      </c>
      <c r="B34" s="10" t="s">
        <v>90</v>
      </c>
      <c r="C34" s="18" t="s">
        <v>91</v>
      </c>
      <c r="D34" s="3" t="s">
        <v>92</v>
      </c>
      <c r="E34" s="10" t="s">
        <v>93</v>
      </c>
      <c r="F34" s="10" t="s">
        <v>94</v>
      </c>
      <c r="G34" s="3" t="s">
        <v>56</v>
      </c>
      <c r="H34" s="19"/>
      <c r="I34" s="3">
        <v>1</v>
      </c>
      <c r="J34" s="20"/>
      <c r="K34" s="20"/>
      <c r="L34" s="20"/>
    </row>
    <row r="35" spans="1:12" s="17" customFormat="1" ht="24" x14ac:dyDescent="0.25">
      <c r="A35" s="3">
        <v>20</v>
      </c>
      <c r="B35" s="10" t="s">
        <v>95</v>
      </c>
      <c r="C35" s="18" t="s">
        <v>96</v>
      </c>
      <c r="D35" s="3" t="s">
        <v>97</v>
      </c>
      <c r="E35" s="10" t="s">
        <v>98</v>
      </c>
      <c r="F35" s="10" t="s">
        <v>94</v>
      </c>
      <c r="G35" s="3" t="s">
        <v>57</v>
      </c>
      <c r="H35" s="19"/>
      <c r="I35" s="3">
        <v>1</v>
      </c>
      <c r="J35" s="20"/>
      <c r="K35" s="20"/>
      <c r="L35" s="20"/>
    </row>
    <row r="36" spans="1:12" s="17" customFormat="1" ht="24" x14ac:dyDescent="0.25">
      <c r="A36" s="3">
        <v>21</v>
      </c>
      <c r="B36" s="10" t="s">
        <v>99</v>
      </c>
      <c r="C36" s="18" t="s">
        <v>100</v>
      </c>
      <c r="D36" s="3" t="s">
        <v>101</v>
      </c>
      <c r="E36" s="10" t="s">
        <v>102</v>
      </c>
      <c r="F36" s="10" t="s">
        <v>94</v>
      </c>
      <c r="G36" s="3" t="s">
        <v>57</v>
      </c>
      <c r="H36" s="19"/>
      <c r="I36" s="3">
        <v>1</v>
      </c>
      <c r="J36" s="20"/>
      <c r="K36" s="20"/>
      <c r="L36" s="20"/>
    </row>
    <row r="37" spans="1:12" s="17" customFormat="1" ht="24" x14ac:dyDescent="0.25">
      <c r="A37" s="3">
        <v>22</v>
      </c>
      <c r="B37" s="10" t="s">
        <v>103</v>
      </c>
      <c r="C37" s="18" t="s">
        <v>104</v>
      </c>
      <c r="D37" s="3" t="s">
        <v>105</v>
      </c>
      <c r="E37" s="10" t="s">
        <v>106</v>
      </c>
      <c r="F37" s="10" t="s">
        <v>94</v>
      </c>
      <c r="G37" s="3" t="s">
        <v>56</v>
      </c>
      <c r="H37" s="19"/>
      <c r="I37" s="3">
        <v>1</v>
      </c>
      <c r="J37" s="20"/>
      <c r="K37" s="20"/>
      <c r="L37" s="20"/>
    </row>
    <row r="38" spans="1:12" s="17" customFormat="1" x14ac:dyDescent="0.25">
      <c r="A38" s="3">
        <v>23</v>
      </c>
      <c r="B38" s="10" t="s">
        <v>107</v>
      </c>
      <c r="C38" s="18" t="s">
        <v>108</v>
      </c>
      <c r="D38" s="3" t="s">
        <v>109</v>
      </c>
      <c r="E38" s="10" t="s">
        <v>110</v>
      </c>
      <c r="F38" s="10" t="s">
        <v>34</v>
      </c>
      <c r="G38" s="3" t="s">
        <v>56</v>
      </c>
      <c r="H38" s="19"/>
      <c r="I38" s="3">
        <v>1</v>
      </c>
      <c r="J38" s="20"/>
      <c r="K38" s="20"/>
      <c r="L38" s="20"/>
    </row>
    <row r="39" spans="1:12" s="17" customFormat="1" ht="24" x14ac:dyDescent="0.25">
      <c r="A39" s="3">
        <v>24</v>
      </c>
      <c r="B39" s="10" t="s">
        <v>111</v>
      </c>
      <c r="C39" s="18" t="s">
        <v>112</v>
      </c>
      <c r="D39" s="3" t="s">
        <v>113</v>
      </c>
      <c r="E39" s="10" t="s">
        <v>114</v>
      </c>
      <c r="F39" s="10" t="s">
        <v>34</v>
      </c>
      <c r="G39" s="3" t="s">
        <v>57</v>
      </c>
      <c r="H39" s="19"/>
      <c r="I39" s="3">
        <v>1</v>
      </c>
      <c r="J39" s="20"/>
      <c r="K39" s="20"/>
      <c r="L39" s="20"/>
    </row>
    <row r="40" spans="1:12" s="17" customFormat="1" ht="24" x14ac:dyDescent="0.25">
      <c r="A40" s="3">
        <v>25</v>
      </c>
      <c r="B40" s="10" t="s">
        <v>115</v>
      </c>
      <c r="C40" s="18" t="s">
        <v>116</v>
      </c>
      <c r="D40" s="3" t="s">
        <v>117</v>
      </c>
      <c r="E40" s="10" t="s">
        <v>118</v>
      </c>
      <c r="F40" s="10" t="s">
        <v>34</v>
      </c>
      <c r="G40" s="3" t="s">
        <v>57</v>
      </c>
      <c r="H40" s="19"/>
      <c r="I40" s="3">
        <v>1</v>
      </c>
      <c r="J40" s="20"/>
      <c r="K40" s="20"/>
      <c r="L40" s="20"/>
    </row>
    <row r="41" spans="1:12" s="17" customFormat="1" ht="24" x14ac:dyDescent="0.25">
      <c r="A41" s="3">
        <v>26</v>
      </c>
      <c r="B41" s="10" t="s">
        <v>119</v>
      </c>
      <c r="C41" s="18" t="s">
        <v>120</v>
      </c>
      <c r="D41" s="3" t="s">
        <v>121</v>
      </c>
      <c r="E41" s="10" t="s">
        <v>118</v>
      </c>
      <c r="F41" s="10" t="s">
        <v>34</v>
      </c>
      <c r="G41" s="3" t="s">
        <v>57</v>
      </c>
      <c r="H41" s="19"/>
      <c r="I41" s="3">
        <v>1</v>
      </c>
      <c r="J41" s="20"/>
      <c r="K41" s="20"/>
      <c r="L41" s="20"/>
    </row>
    <row r="42" spans="1:12" s="17" customFormat="1" ht="24" x14ac:dyDescent="0.25">
      <c r="A42" s="3">
        <v>27</v>
      </c>
      <c r="B42" s="10" t="s">
        <v>122</v>
      </c>
      <c r="C42" s="18" t="s">
        <v>123</v>
      </c>
      <c r="D42" s="3" t="s">
        <v>124</v>
      </c>
      <c r="E42" s="10" t="s">
        <v>118</v>
      </c>
      <c r="F42" s="10" t="s">
        <v>34</v>
      </c>
      <c r="G42" s="3" t="s">
        <v>57</v>
      </c>
      <c r="H42" s="19"/>
      <c r="I42" s="3">
        <v>1</v>
      </c>
      <c r="J42" s="20"/>
      <c r="K42" s="20"/>
      <c r="L42" s="20"/>
    </row>
    <row r="43" spans="1:12" s="17" customFormat="1" ht="24" x14ac:dyDescent="0.25">
      <c r="A43" s="3">
        <v>28</v>
      </c>
      <c r="B43" s="10" t="s">
        <v>125</v>
      </c>
      <c r="C43" s="18" t="s">
        <v>126</v>
      </c>
      <c r="D43" s="3" t="s">
        <v>127</v>
      </c>
      <c r="E43" s="10" t="s">
        <v>128</v>
      </c>
      <c r="F43" s="10" t="s">
        <v>34</v>
      </c>
      <c r="G43" s="3" t="s">
        <v>57</v>
      </c>
      <c r="H43" s="19"/>
      <c r="I43" s="3">
        <v>1</v>
      </c>
      <c r="J43" s="20"/>
      <c r="K43" s="20"/>
      <c r="L43" s="20"/>
    </row>
    <row r="44" spans="1:12" s="17" customFormat="1" ht="24" x14ac:dyDescent="0.25">
      <c r="A44" s="3">
        <v>29</v>
      </c>
      <c r="B44" s="10" t="s">
        <v>129</v>
      </c>
      <c r="C44" s="18" t="s">
        <v>130</v>
      </c>
      <c r="D44" s="3" t="s">
        <v>131</v>
      </c>
      <c r="E44" s="10" t="s">
        <v>10</v>
      </c>
      <c r="F44" s="10" t="s">
        <v>3</v>
      </c>
      <c r="G44" s="3" t="s">
        <v>57</v>
      </c>
      <c r="H44" s="19"/>
      <c r="I44" s="3">
        <v>1</v>
      </c>
      <c r="J44" s="20"/>
      <c r="K44" s="20"/>
      <c r="L44" s="20"/>
    </row>
    <row r="45" spans="1:12" s="17" customFormat="1" x14ac:dyDescent="0.25">
      <c r="A45" s="3"/>
      <c r="B45" s="34" t="s">
        <v>132</v>
      </c>
      <c r="C45" s="34"/>
      <c r="D45" s="34"/>
      <c r="E45" s="34"/>
      <c r="F45" s="34"/>
      <c r="G45" s="34"/>
      <c r="H45" s="34"/>
      <c r="I45" s="3">
        <f>SUM(I46:I50)</f>
        <v>5</v>
      </c>
      <c r="J45" s="5">
        <f>I45*346500</f>
        <v>1732500</v>
      </c>
      <c r="K45" s="21">
        <v>45819</v>
      </c>
      <c r="L45" s="20"/>
    </row>
    <row r="46" spans="1:12" s="17" customFormat="1" ht="24" x14ac:dyDescent="0.25">
      <c r="A46" s="3">
        <v>30</v>
      </c>
      <c r="B46" s="10" t="s">
        <v>133</v>
      </c>
      <c r="C46" s="18" t="s">
        <v>134</v>
      </c>
      <c r="D46" s="3" t="s">
        <v>135</v>
      </c>
      <c r="E46" s="10" t="s">
        <v>61</v>
      </c>
      <c r="F46" s="10" t="s">
        <v>19</v>
      </c>
      <c r="G46" s="3" t="s">
        <v>57</v>
      </c>
      <c r="H46" s="19"/>
      <c r="I46" s="3">
        <v>1</v>
      </c>
      <c r="J46" s="20"/>
      <c r="K46" s="20"/>
      <c r="L46" s="20"/>
    </row>
    <row r="47" spans="1:12" s="17" customFormat="1" x14ac:dyDescent="0.25">
      <c r="A47" s="3"/>
      <c r="B47" s="10"/>
      <c r="C47" s="18"/>
      <c r="D47" s="3"/>
      <c r="E47" s="10"/>
      <c r="F47" s="10" t="s">
        <v>3</v>
      </c>
      <c r="G47" s="3" t="s">
        <v>57</v>
      </c>
      <c r="H47" s="19"/>
      <c r="I47" s="3">
        <v>1</v>
      </c>
      <c r="J47" s="20"/>
      <c r="K47" s="20"/>
      <c r="L47" s="20"/>
    </row>
    <row r="48" spans="1:12" s="17" customFormat="1" x14ac:dyDescent="0.25">
      <c r="A48" s="3"/>
      <c r="B48" s="10"/>
      <c r="C48" s="18"/>
      <c r="D48" s="3"/>
      <c r="E48" s="10"/>
      <c r="F48" s="10" t="s">
        <v>94</v>
      </c>
      <c r="G48" s="3" t="s">
        <v>57</v>
      </c>
      <c r="H48" s="19"/>
      <c r="I48" s="3">
        <v>1</v>
      </c>
      <c r="J48" s="20"/>
      <c r="K48" s="20"/>
      <c r="L48" s="20"/>
    </row>
    <row r="49" spans="1:12" s="17" customFormat="1" x14ac:dyDescent="0.25">
      <c r="A49" s="3"/>
      <c r="B49" s="10"/>
      <c r="C49" s="18"/>
      <c r="D49" s="3"/>
      <c r="E49" s="10"/>
      <c r="F49" s="10" t="s">
        <v>1</v>
      </c>
      <c r="G49" s="3" t="s">
        <v>57</v>
      </c>
      <c r="H49" s="19"/>
      <c r="I49" s="3">
        <v>1</v>
      </c>
      <c r="J49" s="20"/>
      <c r="K49" s="20"/>
      <c r="L49" s="20"/>
    </row>
    <row r="50" spans="1:12" s="17" customFormat="1" x14ac:dyDescent="0.25">
      <c r="A50" s="3"/>
      <c r="B50" s="10"/>
      <c r="C50" s="18"/>
      <c r="D50" s="3"/>
      <c r="E50" s="10"/>
      <c r="F50" s="10" t="s">
        <v>36</v>
      </c>
      <c r="G50" s="3" t="s">
        <v>57</v>
      </c>
      <c r="H50" s="19"/>
      <c r="I50" s="3">
        <v>1</v>
      </c>
      <c r="J50" s="20"/>
      <c r="K50" s="20"/>
      <c r="L50" s="20"/>
    </row>
    <row r="51" spans="1:12" s="17" customFormat="1" x14ac:dyDescent="0.25">
      <c r="A51" s="3"/>
      <c r="B51" s="34" t="s">
        <v>136</v>
      </c>
      <c r="C51" s="34"/>
      <c r="D51" s="34"/>
      <c r="E51" s="34"/>
      <c r="F51" s="34"/>
      <c r="G51" s="34"/>
      <c r="H51" s="34"/>
      <c r="I51" s="3">
        <f>SUM(I52:I58)</f>
        <v>7</v>
      </c>
      <c r="J51" s="5">
        <f>I51*346500</f>
        <v>2425500</v>
      </c>
      <c r="K51" s="21">
        <v>45820</v>
      </c>
      <c r="L51" s="20"/>
    </row>
    <row r="52" spans="1:12" s="17" customFormat="1" ht="36" x14ac:dyDescent="0.25">
      <c r="A52" s="3">
        <v>31</v>
      </c>
      <c r="B52" s="10" t="s">
        <v>137</v>
      </c>
      <c r="C52" s="18" t="s">
        <v>138</v>
      </c>
      <c r="D52" s="3" t="s">
        <v>139</v>
      </c>
      <c r="E52" s="10" t="s">
        <v>140</v>
      </c>
      <c r="F52" s="10" t="s">
        <v>1</v>
      </c>
      <c r="G52" s="3" t="s">
        <v>56</v>
      </c>
      <c r="H52" s="19"/>
      <c r="I52" s="3">
        <v>1</v>
      </c>
      <c r="J52" s="20"/>
      <c r="K52" s="20"/>
      <c r="L52" s="20"/>
    </row>
    <row r="53" spans="1:12" s="17" customFormat="1" ht="36" x14ac:dyDescent="0.25">
      <c r="A53" s="3">
        <v>32</v>
      </c>
      <c r="B53" s="10" t="s">
        <v>141</v>
      </c>
      <c r="C53" s="18" t="s">
        <v>142</v>
      </c>
      <c r="D53" s="3" t="s">
        <v>143</v>
      </c>
      <c r="E53" s="10" t="s">
        <v>144</v>
      </c>
      <c r="F53" s="10" t="s">
        <v>36</v>
      </c>
      <c r="G53" s="3" t="s">
        <v>57</v>
      </c>
      <c r="H53" s="19"/>
      <c r="I53" s="3">
        <v>1</v>
      </c>
      <c r="J53" s="20"/>
      <c r="K53" s="20"/>
      <c r="L53" s="20"/>
    </row>
    <row r="54" spans="1:12" s="17" customFormat="1" ht="36" x14ac:dyDescent="0.25">
      <c r="A54" s="3">
        <v>33</v>
      </c>
      <c r="B54" s="10" t="s">
        <v>145</v>
      </c>
      <c r="C54" s="18" t="s">
        <v>146</v>
      </c>
      <c r="D54" s="3" t="s">
        <v>147</v>
      </c>
      <c r="E54" s="10" t="s">
        <v>148</v>
      </c>
      <c r="F54" s="10" t="s">
        <v>1</v>
      </c>
      <c r="G54" s="3" t="s">
        <v>56</v>
      </c>
      <c r="H54" s="19"/>
      <c r="I54" s="3">
        <v>1</v>
      </c>
      <c r="J54" s="20"/>
      <c r="K54" s="20"/>
      <c r="L54" s="20"/>
    </row>
    <row r="55" spans="1:12" s="17" customFormat="1" ht="36" x14ac:dyDescent="0.25">
      <c r="A55" s="3">
        <v>34</v>
      </c>
      <c r="B55" s="10" t="s">
        <v>149</v>
      </c>
      <c r="C55" s="18" t="s">
        <v>150</v>
      </c>
      <c r="D55" s="3" t="s">
        <v>151</v>
      </c>
      <c r="E55" s="10" t="s">
        <v>140</v>
      </c>
      <c r="F55" s="10" t="s">
        <v>1</v>
      </c>
      <c r="G55" s="3" t="s">
        <v>57</v>
      </c>
      <c r="H55" s="19"/>
      <c r="I55" s="3">
        <v>1</v>
      </c>
      <c r="J55" s="20"/>
      <c r="K55" s="20"/>
      <c r="L55" s="20"/>
    </row>
    <row r="56" spans="1:12" s="17" customFormat="1" ht="24" x14ac:dyDescent="0.25">
      <c r="A56" s="3">
        <v>35</v>
      </c>
      <c r="B56" s="10" t="s">
        <v>152</v>
      </c>
      <c r="C56" s="18" t="s">
        <v>153</v>
      </c>
      <c r="D56" s="3" t="s">
        <v>154</v>
      </c>
      <c r="E56" s="10" t="s">
        <v>155</v>
      </c>
      <c r="F56" s="10" t="s">
        <v>156</v>
      </c>
      <c r="G56" s="3" t="s">
        <v>57</v>
      </c>
      <c r="H56" s="19"/>
      <c r="I56" s="3">
        <v>1</v>
      </c>
      <c r="J56" s="20"/>
      <c r="K56" s="20"/>
      <c r="L56" s="20"/>
    </row>
    <row r="57" spans="1:12" s="17" customFormat="1" x14ac:dyDescent="0.25">
      <c r="A57" s="32">
        <v>36</v>
      </c>
      <c r="B57" s="35" t="s">
        <v>157</v>
      </c>
      <c r="C57" s="37" t="s">
        <v>158</v>
      </c>
      <c r="D57" s="32" t="s">
        <v>159</v>
      </c>
      <c r="E57" s="35" t="s">
        <v>160</v>
      </c>
      <c r="F57" s="10" t="s">
        <v>3</v>
      </c>
      <c r="G57" s="3" t="s">
        <v>57</v>
      </c>
      <c r="H57" s="19"/>
      <c r="I57" s="3">
        <v>1</v>
      </c>
      <c r="J57" s="20"/>
      <c r="K57" s="20"/>
      <c r="L57" s="20"/>
    </row>
    <row r="58" spans="1:12" s="17" customFormat="1" x14ac:dyDescent="0.25">
      <c r="A58" s="33"/>
      <c r="B58" s="36"/>
      <c r="C58" s="38"/>
      <c r="D58" s="33"/>
      <c r="E58" s="36"/>
      <c r="F58" s="10" t="s">
        <v>1</v>
      </c>
      <c r="G58" s="3" t="s">
        <v>57</v>
      </c>
      <c r="H58" s="19"/>
      <c r="I58" s="3">
        <v>1</v>
      </c>
      <c r="J58" s="20"/>
      <c r="K58" s="20"/>
      <c r="L58" s="20"/>
    </row>
    <row r="59" spans="1:12" s="17" customFormat="1" x14ac:dyDescent="0.25">
      <c r="A59" s="3"/>
      <c r="B59" s="34" t="s">
        <v>23</v>
      </c>
      <c r="C59" s="34"/>
      <c r="D59" s="34"/>
      <c r="E59" s="34"/>
      <c r="F59" s="34"/>
      <c r="G59" s="34"/>
      <c r="H59" s="34"/>
      <c r="I59" s="3">
        <f>SUM(I60:I65)</f>
        <v>5</v>
      </c>
      <c r="J59" s="5">
        <f>I59*346500</f>
        <v>1732500</v>
      </c>
      <c r="K59" s="21">
        <v>45819</v>
      </c>
      <c r="L59" s="20"/>
    </row>
    <row r="60" spans="1:12" s="17" customFormat="1" x14ac:dyDescent="0.25">
      <c r="A60" s="32">
        <v>37</v>
      </c>
      <c r="B60" s="35" t="s">
        <v>161</v>
      </c>
      <c r="C60" s="37" t="s">
        <v>162</v>
      </c>
      <c r="D60" s="32" t="s">
        <v>163</v>
      </c>
      <c r="E60" s="35" t="s">
        <v>148</v>
      </c>
      <c r="F60" s="10" t="s">
        <v>1</v>
      </c>
      <c r="G60" s="3" t="s">
        <v>57</v>
      </c>
      <c r="H60" s="19"/>
      <c r="I60" s="3">
        <v>1</v>
      </c>
      <c r="J60" s="20"/>
      <c r="K60" s="20"/>
      <c r="L60" s="20"/>
    </row>
    <row r="61" spans="1:12" s="17" customFormat="1" x14ac:dyDescent="0.25">
      <c r="A61" s="33"/>
      <c r="B61" s="36"/>
      <c r="C61" s="38"/>
      <c r="D61" s="33"/>
      <c r="E61" s="36"/>
      <c r="F61" s="10" t="s">
        <v>3</v>
      </c>
      <c r="G61" s="3" t="s">
        <v>57</v>
      </c>
      <c r="H61" s="19"/>
      <c r="I61" s="3">
        <v>1</v>
      </c>
      <c r="J61" s="20"/>
      <c r="K61" s="20"/>
      <c r="L61" s="20"/>
    </row>
    <row r="62" spans="1:12" ht="36" x14ac:dyDescent="0.25">
      <c r="A62" s="3">
        <v>38</v>
      </c>
      <c r="B62" s="10" t="s">
        <v>164</v>
      </c>
      <c r="C62" s="18" t="s">
        <v>165</v>
      </c>
      <c r="D62" s="3" t="s">
        <v>166</v>
      </c>
      <c r="E62" s="10" t="s">
        <v>148</v>
      </c>
      <c r="F62" s="10" t="s">
        <v>3</v>
      </c>
      <c r="G62" s="3" t="s">
        <v>56</v>
      </c>
      <c r="H62" s="19"/>
      <c r="I62" s="3">
        <v>1</v>
      </c>
      <c r="J62" s="20"/>
      <c r="K62" s="20"/>
      <c r="L62" s="20"/>
    </row>
    <row r="63" spans="1:12" ht="24" x14ac:dyDescent="0.25">
      <c r="A63" s="31">
        <v>39</v>
      </c>
      <c r="B63" s="10" t="s">
        <v>167</v>
      </c>
      <c r="C63" s="18" t="s">
        <v>168</v>
      </c>
      <c r="D63" s="31" t="s">
        <v>169</v>
      </c>
      <c r="E63" s="10" t="s">
        <v>170</v>
      </c>
      <c r="F63" s="10" t="s">
        <v>3</v>
      </c>
      <c r="G63" s="31" t="s">
        <v>57</v>
      </c>
      <c r="H63" s="19"/>
      <c r="I63" s="31">
        <v>1</v>
      </c>
      <c r="J63" s="20"/>
      <c r="K63" s="20"/>
      <c r="L63" s="20"/>
    </row>
    <row r="64" spans="1:12" ht="36" x14ac:dyDescent="0.25">
      <c r="A64" s="3">
        <v>40</v>
      </c>
      <c r="B64" s="10" t="s">
        <v>171</v>
      </c>
      <c r="C64" s="18" t="s">
        <v>172</v>
      </c>
      <c r="D64" s="3" t="s">
        <v>173</v>
      </c>
      <c r="E64" s="10" t="s">
        <v>2</v>
      </c>
      <c r="F64" s="10" t="s">
        <v>1</v>
      </c>
      <c r="G64" s="3" t="s">
        <v>56</v>
      </c>
      <c r="H64" s="19"/>
      <c r="I64" s="3">
        <v>1</v>
      </c>
      <c r="J64" s="20"/>
      <c r="K64" s="20"/>
      <c r="L64" s="20"/>
    </row>
    <row r="65" spans="1:12" ht="24" x14ac:dyDescent="0.25">
      <c r="A65" s="3">
        <v>41</v>
      </c>
      <c r="B65" s="10" t="s">
        <v>174</v>
      </c>
      <c r="C65" s="18" t="s">
        <v>175</v>
      </c>
      <c r="D65" s="3" t="s">
        <v>176</v>
      </c>
      <c r="E65" s="10" t="s">
        <v>22</v>
      </c>
      <c r="F65" s="10" t="s">
        <v>1</v>
      </c>
      <c r="G65" s="3" t="s">
        <v>56</v>
      </c>
      <c r="H65" s="19" t="s">
        <v>190</v>
      </c>
      <c r="I65" s="3">
        <v>0</v>
      </c>
      <c r="J65" s="20"/>
      <c r="K65" s="20"/>
      <c r="L65" s="20"/>
    </row>
    <row r="66" spans="1:12" x14ac:dyDescent="0.25">
      <c r="A66" s="3"/>
      <c r="B66" s="34" t="s">
        <v>177</v>
      </c>
      <c r="C66" s="34"/>
      <c r="D66" s="34"/>
      <c r="E66" s="34"/>
      <c r="F66" s="34"/>
      <c r="G66" s="34"/>
      <c r="H66" s="34"/>
      <c r="I66" s="3">
        <f>SUM(I67)</f>
        <v>1</v>
      </c>
      <c r="J66" s="5">
        <f>I66*346500</f>
        <v>346500</v>
      </c>
      <c r="K66" s="21">
        <v>45817</v>
      </c>
      <c r="L66" s="21"/>
    </row>
    <row r="67" spans="1:12" ht="24" x14ac:dyDescent="0.25">
      <c r="A67" s="23">
        <v>42</v>
      </c>
      <c r="B67" s="24" t="s">
        <v>178</v>
      </c>
      <c r="C67" s="25" t="s">
        <v>179</v>
      </c>
      <c r="D67" s="23" t="s">
        <v>180</v>
      </c>
      <c r="E67" s="24" t="s">
        <v>10</v>
      </c>
      <c r="F67" s="24" t="s">
        <v>3</v>
      </c>
      <c r="G67" s="23" t="s">
        <v>56</v>
      </c>
      <c r="H67" s="26"/>
      <c r="I67" s="3">
        <v>1</v>
      </c>
      <c r="J67" s="27"/>
      <c r="K67" s="27"/>
      <c r="L67" s="27"/>
    </row>
  </sheetData>
  <mergeCells count="31">
    <mergeCell ref="B9:G9"/>
    <mergeCell ref="A1:G1"/>
    <mergeCell ref="A2:G2"/>
    <mergeCell ref="A3:G3"/>
    <mergeCell ref="B5:G5"/>
    <mergeCell ref="B7:G7"/>
    <mergeCell ref="E11:E12"/>
    <mergeCell ref="D11:D12"/>
    <mergeCell ref="C11:C12"/>
    <mergeCell ref="B11:B12"/>
    <mergeCell ref="A11:A12"/>
    <mergeCell ref="B13:H13"/>
    <mergeCell ref="B15:H15"/>
    <mergeCell ref="B19:H19"/>
    <mergeCell ref="B22:H22"/>
    <mergeCell ref="B25:H25"/>
    <mergeCell ref="B66:H66"/>
    <mergeCell ref="B57:B58"/>
    <mergeCell ref="C57:C58"/>
    <mergeCell ref="D57:D58"/>
    <mergeCell ref="E57:E58"/>
    <mergeCell ref="B60:B61"/>
    <mergeCell ref="C60:C61"/>
    <mergeCell ref="D60:D61"/>
    <mergeCell ref="E60:E61"/>
    <mergeCell ref="A57:A58"/>
    <mergeCell ref="A60:A61"/>
    <mergeCell ref="B31:H31"/>
    <mergeCell ref="B45:H45"/>
    <mergeCell ref="B51:H51"/>
    <mergeCell ref="B59:H59"/>
  </mergeCells>
  <pageMargins left="0.23622047244094491" right="0.1574803149606299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đợt 1 thi HN</vt:lpstr>
      <vt:lpstr>'DS đợt 1 thi HN'!Print_Titles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2025-06-13T07:29:34Z</cp:lastPrinted>
  <dcterms:created xsi:type="dcterms:W3CDTF">2025-05-19T09:42:36Z</dcterms:created>
  <dcterms:modified xsi:type="dcterms:W3CDTF">2025-06-16T02:15:43Z</dcterms:modified>
</cp:coreProperties>
</file>